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C12" i="2" l="1"/>
  <c r="D12" i="2"/>
  <c r="F5" i="2" l="1"/>
  <c r="F4" i="2"/>
  <c r="E4" i="2"/>
  <c r="F21" i="2" l="1"/>
  <c r="F20" i="2"/>
  <c r="F19" i="2"/>
  <c r="F18" i="2"/>
  <c r="F17" i="2"/>
  <c r="F16" i="2"/>
  <c r="F15" i="2"/>
  <c r="F14" i="2"/>
  <c r="F13" i="2"/>
  <c r="B12" i="2"/>
  <c r="F11" i="2"/>
  <c r="F10" i="2"/>
  <c r="F9" i="2"/>
  <c r="F8" i="2"/>
  <c r="F7" i="2"/>
  <c r="F6" i="2"/>
  <c r="D4" i="2"/>
  <c r="C4" i="2"/>
  <c r="B4" i="2"/>
  <c r="B3" i="2" l="1"/>
  <c r="D3" i="2"/>
  <c r="C3" i="2"/>
  <c r="E12" i="2"/>
  <c r="F12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<sst xmlns="http://schemas.openxmlformats.org/spreadsheetml/2006/main" count="31" uniqueCount="31">
  <si>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</si>
  <si>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</si>
  <si>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</si>
  <si>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</si>
  <si>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</si>
  <si>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</si>
  <si>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</si>
  <si>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</si>
  <si>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</si>
  <si>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</si>
  <si>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</si>
  <si>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</si>
  <si>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</si>
  <si>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</si>
  <si>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</si>
  <si>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</si>
  <si>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</si>
  <si>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</si>
  <si>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</si>
  <si>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</si>
  <si>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</si>
  <si>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</si>
  <si>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</si>
  <si>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</si>
  <si>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</si>
  <si>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</si>
  <si>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de San Francisco del Rincón, Gto.
Estado Analítico del Activo
Del 1 de Enero al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</si>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</sst>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0" fontId="3" fillId="0" borderId="0" xfId="8" applyAlignment="1" applyProtection="1">
      <alignment horizontal="left" vertical="top" inden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8" fillId="0" borderId="0" xfId="0" applyFont="1"/>
    <xf numFmtId="3" fontId="0" fillId="0" borderId="0" xfId="0" applyNumberFormat="1" applyProtection="1">
      <protection locked="0"/>
    </xf>
    <xf numFmtId="4" fontId="9" fillId="0" borderId="0" xfId="26" applyNumberFormat="1" applyFont="1"/>
    <xf numFmtId="4" fontId="0" fillId="0" borderId="0" xfId="0" applyNumberFormat="1" applyProtection="1">
      <protection locked="0"/>
    </xf>
    <xf numFmtId="4" fontId="9" fillId="0" borderId="4" xfId="26" applyNumberFormat="1" applyFont="1" applyBorder="1"/>
    <xf numFmtId="4" fontId="9" fillId="0" borderId="0" xfId="26" applyNumberFormat="1" applyFont="1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Normal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1" zoomScaleNormal="100" workbookViewId="0">
      <selection sqref="A1:F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3.6640625" style="1" bestFit="1" customWidth="1"/>
    <col min="8" max="16384" width="12" style="1"/>
  </cols>
  <sheetData>
    <row r="1" spans="1:9" ht="45" customHeight="1" x14ac:dyDescent="0.2">
      <c r="A1" s="20" t="s">
        <v>26</v>
      </c>
      <c r="B1" s="21"/>
      <c r="C1" s="21"/>
      <c r="D1" s="21"/>
      <c r="E1" s="21"/>
      <c r="F1" s="22"/>
    </row>
    <row r="2" spans="1: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9" x14ac:dyDescent="0.2">
      <c r="A3" s="4" t="s">
        <v>0</v>
      </c>
      <c r="B3" s="8">
        <f>B4+B12</f>
        <v>297341244.14999998</v>
      </c>
      <c r="C3" s="8">
        <f t="shared" ref="C3:F3" si="0">C4+C12</f>
        <v>570878656.67000008</v>
      </c>
      <c r="D3" s="8">
        <f t="shared" si="0"/>
        <v>528459763.90999997</v>
      </c>
      <c r="E3" s="8">
        <f t="shared" si="0"/>
        <v>339760136.90999997</v>
      </c>
      <c r="F3" s="8">
        <f t="shared" si="0"/>
        <v>42418892.760000005</v>
      </c>
    </row>
    <row r="4" spans="1:9" x14ac:dyDescent="0.2">
      <c r="A4" s="5" t="s">
        <v>4</v>
      </c>
      <c r="B4" s="8">
        <f>SUM(B5:B11)</f>
        <v>97097316.790000007</v>
      </c>
      <c r="C4" s="8">
        <f>SUM(C5:C11)</f>
        <v>491508346.49000007</v>
      </c>
      <c r="D4" s="8">
        <f>SUM(D5:D11)</f>
        <v>490137252.30999994</v>
      </c>
      <c r="E4" s="8">
        <f>SUM(E5:E11)</f>
        <v>98468410.969999999</v>
      </c>
      <c r="F4" s="8">
        <f>SUM(F5:F11)</f>
        <v>1371094.1799999955</v>
      </c>
      <c r="G4" s="15"/>
      <c r="I4" s="15"/>
    </row>
    <row r="5" spans="1:9" x14ac:dyDescent="0.2">
      <c r="A5" s="6" t="s">
        <v>5</v>
      </c>
      <c r="B5" s="9">
        <v>49750510.850000001</v>
      </c>
      <c r="C5" s="18">
        <v>191430572.06</v>
      </c>
      <c r="D5" s="18">
        <v>193509733.75999999</v>
      </c>
      <c r="E5" s="9">
        <v>47671349.149999999</v>
      </c>
      <c r="F5" s="9">
        <f>E5-B5</f>
        <v>-2079161.700000003</v>
      </c>
      <c r="G5" s="15"/>
    </row>
    <row r="6" spans="1:9" x14ac:dyDescent="0.2">
      <c r="A6" s="6" t="s">
        <v>6</v>
      </c>
      <c r="B6" s="9">
        <v>42774027.539999999</v>
      </c>
      <c r="C6" s="18">
        <v>278969605.98000002</v>
      </c>
      <c r="D6" s="18">
        <v>276208070.64999998</v>
      </c>
      <c r="E6" s="9">
        <v>45535562.869999997</v>
      </c>
      <c r="F6" s="9">
        <f t="shared" ref="F6:F11" si="1">E6-B6</f>
        <v>2761535.3299999982</v>
      </c>
      <c r="G6" s="15"/>
    </row>
    <row r="7" spans="1:9" x14ac:dyDescent="0.2">
      <c r="A7" s="6" t="s">
        <v>7</v>
      </c>
      <c r="B7" s="9">
        <v>895177.92</v>
      </c>
      <c r="C7" s="18">
        <v>15950323.23</v>
      </c>
      <c r="D7" s="18">
        <v>15064468.880000001</v>
      </c>
      <c r="E7" s="9">
        <v>1781032.27</v>
      </c>
      <c r="F7" s="9">
        <f t="shared" si="1"/>
        <v>885854.35</v>
      </c>
      <c r="G7" s="15"/>
    </row>
    <row r="8" spans="1:9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  <c r="G8" s="15"/>
    </row>
    <row r="9" spans="1:9" x14ac:dyDescent="0.2">
      <c r="A9" s="6" t="s">
        <v>2</v>
      </c>
      <c r="B9" s="9">
        <v>3677600.48</v>
      </c>
      <c r="C9" s="16">
        <v>5157845.22</v>
      </c>
      <c r="D9" s="16">
        <v>5354979.0199999996</v>
      </c>
      <c r="E9" s="9">
        <v>3480466.68</v>
      </c>
      <c r="F9" s="9">
        <f t="shared" si="1"/>
        <v>-197133.79999999981</v>
      </c>
      <c r="G9" s="15"/>
    </row>
    <row r="10" spans="1:9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  <c r="G10" s="17"/>
    </row>
    <row r="11" spans="1:9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  <c r="G11" s="17"/>
    </row>
    <row r="12" spans="1:9" x14ac:dyDescent="0.2">
      <c r="A12" s="5" t="s">
        <v>10</v>
      </c>
      <c r="B12" s="8">
        <f>SUM(B13:B21)</f>
        <v>200243927.35999998</v>
      </c>
      <c r="C12" s="8">
        <f>SUM(C13:C21)</f>
        <v>79370310.180000007</v>
      </c>
      <c r="D12" s="8">
        <f>SUM(D13:D21)</f>
        <v>38322511.600000001</v>
      </c>
      <c r="E12" s="8">
        <f>SUM(E13:E21)</f>
        <v>241291725.94</v>
      </c>
      <c r="F12" s="8">
        <f>SUM(F13:F21)</f>
        <v>41047798.580000013</v>
      </c>
      <c r="G12" s="17"/>
    </row>
    <row r="13" spans="1:9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  <c r="G13" s="17"/>
    </row>
    <row r="14" spans="1:9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  <c r="G14" s="17"/>
    </row>
    <row r="15" spans="1:9" x14ac:dyDescent="0.2">
      <c r="A15" s="6" t="s">
        <v>13</v>
      </c>
      <c r="B15" s="10">
        <v>185716735.28999999</v>
      </c>
      <c r="C15" s="18">
        <v>71440927.450000003</v>
      </c>
      <c r="D15" s="18">
        <v>36264141.560000002</v>
      </c>
      <c r="E15" s="10">
        <v>220893521.18000001</v>
      </c>
      <c r="F15" s="10">
        <f t="shared" si="2"/>
        <v>35176785.890000015</v>
      </c>
      <c r="G15" s="17"/>
    </row>
    <row r="16" spans="1:9" x14ac:dyDescent="0.2">
      <c r="A16" s="6" t="s">
        <v>14</v>
      </c>
      <c r="B16" s="9">
        <v>56573619.759999998</v>
      </c>
      <c r="C16" s="18">
        <v>4704762.96</v>
      </c>
      <c r="D16" s="18">
        <v>1146423</v>
      </c>
      <c r="E16" s="9">
        <v>60131959.719999999</v>
      </c>
      <c r="F16" s="9">
        <f t="shared" si="2"/>
        <v>3558339.9600000009</v>
      </c>
      <c r="G16" s="17"/>
    </row>
    <row r="17" spans="1:7" x14ac:dyDescent="0.2">
      <c r="A17" s="6" t="s">
        <v>15</v>
      </c>
      <c r="B17" s="9">
        <v>4281349.84</v>
      </c>
      <c r="C17" s="18">
        <v>52417.84</v>
      </c>
      <c r="D17" s="18">
        <v>0</v>
      </c>
      <c r="E17" s="9">
        <v>4333767.68</v>
      </c>
      <c r="F17" s="9">
        <f t="shared" si="2"/>
        <v>52417.839999999851</v>
      </c>
      <c r="G17" s="17"/>
    </row>
    <row r="18" spans="1:7" x14ac:dyDescent="0.2">
      <c r="A18" s="6" t="s">
        <v>16</v>
      </c>
      <c r="B18" s="9">
        <v>-60754819.289999999</v>
      </c>
      <c r="C18" s="9">
        <v>0</v>
      </c>
      <c r="D18" s="9">
        <v>0</v>
      </c>
      <c r="E18" s="9">
        <v>-60754819.289999999</v>
      </c>
      <c r="F18" s="9">
        <f t="shared" si="2"/>
        <v>0</v>
      </c>
      <c r="G18" s="17"/>
    </row>
    <row r="19" spans="1:7" x14ac:dyDescent="0.2">
      <c r="A19" s="6" t="s">
        <v>17</v>
      </c>
      <c r="B19" s="9">
        <v>14427041.76</v>
      </c>
      <c r="C19" s="19">
        <v>3172201.93</v>
      </c>
      <c r="D19" s="19">
        <v>911947.04</v>
      </c>
      <c r="E19" s="9">
        <v>16687296.65</v>
      </c>
      <c r="F19" s="9">
        <f t="shared" si="2"/>
        <v>2260254.8900000006</v>
      </c>
      <c r="G19" s="17"/>
    </row>
    <row r="20" spans="1:7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  <c r="G20" s="17"/>
    </row>
    <row r="21" spans="1:7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  <c r="G21" s="17"/>
    </row>
    <row r="23" spans="1:7" ht="12.75" x14ac:dyDescent="0.2">
      <c r="A23" s="7" t="s">
        <v>24</v>
      </c>
    </row>
    <row r="28" spans="1:7" x14ac:dyDescent="0.2">
      <c r="A28" s="12" t="s">
        <v>27</v>
      </c>
      <c r="B28" s="11"/>
      <c r="C28" s="11"/>
      <c r="D28" s="11"/>
    </row>
    <row r="29" spans="1:7" x14ac:dyDescent="0.2">
      <c r="A29" s="13" t="s">
        <v>28</v>
      </c>
      <c r="B29" s="14"/>
      <c r="C29" s="11"/>
      <c r="D29" s="11"/>
    </row>
    <row r="30" spans="1:7" x14ac:dyDescent="0.2">
      <c r="A30" s="13" t="s">
        <v>29</v>
      </c>
      <c r="B30" s="11"/>
      <c r="C30" s="11"/>
      <c r="D30" s="11"/>
    </row>
    <row r="31" spans="1:7" x14ac:dyDescent="0.2">
      <c r="A31" s="13" t="s">
        <v>30</v>
      </c>
      <c r="B31" s="12"/>
      <c r="C31" s="11"/>
      <c r="D31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</cp:lastModifiedBy>
  <cp:lastPrinted>2023-10-25T22:52:03Z</cp:lastPrinted>
  <dcterms:created xsi:type="dcterms:W3CDTF">2014-02-09T04:04:15Z</dcterms:created>
  <dcterms:modified xsi:type="dcterms:W3CDTF">2023-10-25T22:52:04Z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